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inanzplan" sheetId="1" r:id="rId4"/>
    <sheet name="Finanzplan Beispiel" sheetId="2" r:id="rId5"/>
  </sheets>
</workbook>
</file>

<file path=xl/sharedStrings.xml><?xml version="1.0" encoding="utf-8"?>
<sst xmlns="http://schemas.openxmlformats.org/spreadsheetml/2006/main" uniqueCount="66">
  <si>
    <t>Finanzplan 2025/26</t>
  </si>
  <si>
    <r>
      <rPr>
        <sz val="8"/>
        <color indexed="8"/>
        <rFont val="Circular Std Book"/>
      </rPr>
      <t xml:space="preserve">Hinweis: Bitte füllen Sie die Felder in </t>
    </r>
    <r>
      <rPr>
        <sz val="8"/>
        <color indexed="11"/>
        <rFont val="Circular Std Book"/>
      </rPr>
      <t>hellrosa</t>
    </r>
    <r>
      <rPr>
        <sz val="8"/>
        <color indexed="8"/>
        <rFont val="Circular Std Book"/>
      </rPr>
      <t xml:space="preserve"> vollständig und korrekt aus. Felder in Weiß werden automatisch befüllt. Drucken Sie eine lesbare Version dieses Blattes ohne Kommentare/Notizen aus und senden Sie es uns unterschrieben, postalisch zu. Sie können diesen Hinweis vor dem Drucken entfernen.</t>
    </r>
  </si>
  <si>
    <t>Name Institution</t>
  </si>
  <si>
    <t>Hochschule/Universität</t>
  </si>
  <si>
    <t>Projekttitel</t>
  </si>
  <si>
    <t>Titel</t>
  </si>
  <si>
    <t>Projektnummer</t>
  </si>
  <si>
    <t>(Wird von BNC ausgefüllt)</t>
  </si>
  <si>
    <t>Förderzeitraum</t>
  </si>
  <si>
    <t>(Frühestens 1.8.2025, max. 31.7.2026)</t>
  </si>
  <si>
    <t>Mittelübersicht</t>
  </si>
  <si>
    <t>beim BNC beantragte Mittel</t>
  </si>
  <si>
    <t>weitere Eigenmittel/Drittmittel</t>
  </si>
  <si>
    <t xml:space="preserve">Gesamtmittel: </t>
  </si>
  <si>
    <t>Kostenkalkulation 2025/26</t>
  </si>
  <si>
    <t>Kostenposition</t>
  </si>
  <si>
    <t>Erläuterung und Aufschlüsselung</t>
  </si>
  <si>
    <t>Einzelpreis</t>
  </si>
  <si>
    <t>Anzahl</t>
  </si>
  <si>
    <t>Mittel BNC</t>
  </si>
  <si>
    <t>Ausgaben Eigenmittel/ Drittmittel</t>
  </si>
  <si>
    <t>PERSONALKOSTEN
bis zum max. 55.000 EUR</t>
  </si>
  <si>
    <t>Personalkosten AG-Leitung</t>
  </si>
  <si>
    <t>Personalkosten SHK</t>
  </si>
  <si>
    <t>Personalkosten Sonstiges</t>
  </si>
  <si>
    <t>Zwischensumme Personalkosten</t>
  </si>
  <si>
    <t>SACHKOSTEN
bis zu max. 10.000 EUR</t>
  </si>
  <si>
    <r>
      <rPr>
        <sz val="10"/>
        <color indexed="8"/>
        <rFont val="Circular Std Book"/>
      </rPr>
      <t xml:space="preserve">Fahrtkosten AG
</t>
    </r>
    <r>
      <rPr>
        <sz val="8"/>
        <color indexed="8"/>
        <rFont val="Circular Std Book"/>
      </rPr>
      <t>max. 588,00 EUR oder 0,30 EUR/ km</t>
    </r>
  </si>
  <si>
    <r>
      <rPr>
        <sz val="10"/>
        <color indexed="8"/>
        <rFont val="Circular Std Book"/>
      </rPr>
      <t xml:space="preserve">Reisekosten bundesweit, intern (für AG-/Programmleitung)
</t>
    </r>
    <r>
      <rPr>
        <sz val="8"/>
        <color indexed="8"/>
        <rFont val="Circular Std Book"/>
      </rPr>
      <t xml:space="preserve">max. 100 EUR/ Fahrt
</t>
    </r>
    <r>
      <rPr>
        <sz val="8"/>
        <color indexed="8"/>
        <rFont val="Circular Std Book"/>
      </rPr>
      <t>Bahnfahrten nur 2.Klasse oder 0,30 EUR/ km</t>
    </r>
  </si>
  <si>
    <r>
      <rPr>
        <sz val="10"/>
        <color indexed="8"/>
        <rFont val="Circular Std Book"/>
      </rPr>
      <t xml:space="preserve">Reisekosten bundesweit, Schule (für S:S)
</t>
    </r>
    <r>
      <rPr>
        <sz val="8"/>
        <color indexed="8"/>
        <rFont val="Circular Std Book"/>
      </rPr>
      <t xml:space="preserve">max. 80 EUR/ Fahrt
</t>
    </r>
    <r>
      <rPr>
        <sz val="8"/>
        <color indexed="8"/>
        <rFont val="Circular Std Book"/>
      </rPr>
      <t>Bahnfahrten nur 2.Klasse oder 0,30 EUR/ km</t>
    </r>
  </si>
  <si>
    <r>
      <rPr>
        <sz val="10"/>
        <color indexed="8"/>
        <rFont val="Circular Std Book"/>
      </rPr>
      <t xml:space="preserve">Reisekosten bundesweit, extern (für Expertinnen, Referent:innen,…)
</t>
    </r>
    <r>
      <rPr>
        <sz val="8"/>
        <color indexed="8"/>
        <rFont val="Circular Std Book"/>
      </rPr>
      <t xml:space="preserve">max. 100 EUR/ Fahrt
</t>
    </r>
    <r>
      <rPr>
        <sz val="8"/>
        <color indexed="8"/>
        <rFont val="Circular Std Book"/>
      </rPr>
      <t>Bahnfahrten nur 2.Klasse</t>
    </r>
  </si>
  <si>
    <r>
      <rPr>
        <sz val="10"/>
        <color indexed="8"/>
        <rFont val="Circular Std Book"/>
      </rPr>
      <t xml:space="preserve">Übernachtungskosten bundesweit intern
</t>
    </r>
    <r>
      <rPr>
        <sz val="8"/>
        <color indexed="8"/>
        <rFont val="Circular Std Book"/>
      </rPr>
      <t>max. 90 EUR/ Nacht</t>
    </r>
  </si>
  <si>
    <r>
      <rPr>
        <sz val="10"/>
        <color indexed="8"/>
        <rFont val="Circular Std Book"/>
      </rPr>
      <t xml:space="preserve">Übernachtungskosten bundesweit, extern (für S:S, Gäst:innen, Referent:innen, o.Ä.)
</t>
    </r>
    <r>
      <rPr>
        <sz val="8"/>
        <color indexed="8"/>
        <rFont val="Circular Std Book"/>
      </rPr>
      <t xml:space="preserve">max. 90 EUR/ Nacht Erwachsene
</t>
    </r>
    <r>
      <rPr>
        <sz val="8"/>
        <color indexed="8"/>
        <rFont val="Circular Std Book"/>
      </rPr>
      <t>max. 40 EUR / Nacht S:S</t>
    </r>
  </si>
  <si>
    <r>
      <rPr>
        <sz val="10"/>
        <color indexed="8"/>
        <rFont val="Circular Std Book"/>
      </rPr>
      <t xml:space="preserve">Verpflegung, intern (für AG-/Programmleitung
</t>
    </r>
    <r>
      <rPr>
        <sz val="8"/>
        <color indexed="8"/>
        <rFont val="Circular Std Book"/>
      </rPr>
      <t>max. 24 EUR/ Tag</t>
    </r>
  </si>
  <si>
    <r>
      <rPr>
        <sz val="10"/>
        <color indexed="8"/>
        <rFont val="Circular Std Book"/>
      </rPr>
      <t xml:space="preserve">Verpflegung, extern (für Expertinnen, Referent:innen,…)
</t>
    </r>
    <r>
      <rPr>
        <sz val="8"/>
        <color indexed="8"/>
        <rFont val="Circular Std Book"/>
      </rPr>
      <t xml:space="preserve">max. 24 EUR/ Tag bei Bewirtung von Gäst:innen
</t>
    </r>
    <r>
      <rPr>
        <sz val="8"/>
        <color indexed="8"/>
        <rFont val="Circular Std Book"/>
      </rPr>
      <t>max. 15 EUR/ Tag bei Bewirtung von S:S</t>
    </r>
  </si>
  <si>
    <r>
      <rPr>
        <sz val="10"/>
        <color indexed="8"/>
        <rFont val="Circular Std Book"/>
      </rPr>
      <t xml:space="preserve">Catering bei Veranstaltungen
</t>
    </r>
    <r>
      <rPr>
        <sz val="8"/>
        <color indexed="8"/>
        <rFont val="Circular Std Book"/>
      </rPr>
      <t>max. 3 EUR / S:S</t>
    </r>
  </si>
  <si>
    <t>Sonstige Kosten Exkursion (u.a. Eintrittsgelder, Tickets)</t>
  </si>
  <si>
    <r>
      <rPr>
        <sz val="10"/>
        <color indexed="8"/>
        <rFont val="Circular Std Book"/>
      </rPr>
      <t xml:space="preserve">Lernmaterialien digital und analog (u.a. Bücher, Hefte, Zeitschriften, Apps) 
</t>
    </r>
    <r>
      <rPr>
        <sz val="8"/>
        <color indexed="8"/>
        <rFont val="Circular Std Book"/>
      </rPr>
      <t>(Verbleib an Uni oder Schule; nicht an S:S)</t>
    </r>
  </si>
  <si>
    <t>Materialien Sonstiges (u.a. Bastelmaterial, Dekoration)</t>
  </si>
  <si>
    <r>
      <rPr>
        <sz val="10"/>
        <color indexed="8"/>
        <rFont val="Circular Std Book"/>
      </rPr>
      <t xml:space="preserve">Honorare/ Aufwandsentschädigungen
</t>
    </r>
    <r>
      <rPr>
        <sz val="8"/>
        <color indexed="8"/>
        <rFont val="Circular Std Book"/>
      </rPr>
      <t>(Max. 800 EUR/Tag)</t>
    </r>
  </si>
  <si>
    <t>Sachkosten Sonstiges (z.B. Kosten Sprachtest)</t>
  </si>
  <si>
    <t>Zwischensumme Sachkosten</t>
  </si>
  <si>
    <t>SONSTIGES
bis zu max. 8% auf Gesamtkosten</t>
  </si>
  <si>
    <t>Sonstiges: Infrastrukturkosten</t>
  </si>
  <si>
    <t>GESAMTKOSTEN
bis zu max. 65.000 EUR können beim BNC beantragt werden</t>
  </si>
  <si>
    <t>Ort, Datum:</t>
  </si>
  <si>
    <t>Name, Funktion der verantwortlichen Ansprechperson:</t>
  </si>
  <si>
    <t>Unterschrift</t>
  </si>
  <si>
    <t>China in Deutschland</t>
  </si>
  <si>
    <t>1.8.2025 - 1.7.2026</t>
  </si>
  <si>
    <t>Personalkosten 12 Monate, 50%, TVöD 13.1</t>
  </si>
  <si>
    <t>SHK 10 Monate</t>
  </si>
  <si>
    <t>Anteile Professur, 10% vom Bruttogehalt</t>
  </si>
  <si>
    <t>Deutschlandticket</t>
  </si>
  <si>
    <t>Exkursion 1: 30 S:S Bamberg - Berlin, Hin- und Rückfahrt; pro Fahrt 50 EUR</t>
  </si>
  <si>
    <t>Exkursion 2: 10 S:S Hamburg - Kiel, pro Fahrt 10 EUR</t>
  </si>
  <si>
    <t>AG-Leitung Fachtagung, 100 EUR/ Fahrt</t>
  </si>
  <si>
    <t>AG-Leitung Fachtagung</t>
  </si>
  <si>
    <t>Exkursion 1: 30 S:S Berlin, 1 Nacht</t>
  </si>
  <si>
    <t xml:space="preserve">Fachtagung </t>
  </si>
  <si>
    <r>
      <rPr>
        <sz val="10"/>
        <color indexed="8"/>
        <rFont val="Circular Std Book"/>
      </rPr>
      <t xml:space="preserve">Verpflegung, extern (für S:S, Expertinnen, Referent:innen,…)
</t>
    </r>
    <r>
      <rPr>
        <sz val="8"/>
        <color indexed="8"/>
        <rFont val="Circular Std Book"/>
      </rPr>
      <t xml:space="preserve">max. 24 EUR/ Tag bei Bewirtung von Gäst:innen
</t>
    </r>
    <r>
      <rPr>
        <sz val="8"/>
        <color indexed="8"/>
        <rFont val="Circular Std Book"/>
      </rPr>
      <t>max. 15 EUR/ Tag bei Bewirtung von S:S</t>
    </r>
  </si>
  <si>
    <t>Exkursion 1: Abendessen 30 S:S</t>
  </si>
  <si>
    <t>Bücher HSK1</t>
  </si>
  <si>
    <t>Exkursion 1: 30 S:S, 5 EUR</t>
  </si>
  <si>
    <t>Exkursion 2: 10 S:S, 10 EUR</t>
  </si>
  <si>
    <t>Fachvortrag 1 Person XY, März 2026
Fachvortrag 2 Person XY, Mai 2026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</si>
</sst>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 &quot;* #,##0.00&quot; € &quot;;&quot;-&quot;* #,##0.00&quot; € &quot;;&quot; &quot;* &quot;-&quot;??&quot; € &quot;"/>
  </numFmts>
  <fonts count="12">
    <font>
      <sz val="10"/>
      <color indexed="8"/>
      <name val="Circular Std Book"/>
    </font>
    <font>
      <sz val="12"/>
      <color indexed="8"/>
      <name val="Helvetica Neue"/>
    </font>
    <font>
      <sz val="13"/>
      <color indexed="8"/>
      <name val="Circular Std Book"/>
    </font>
    <font>
      <b val="1"/>
      <sz val="15"/>
      <color indexed="8"/>
      <name val="Circular Std Bold"/>
    </font>
    <font>
      <b val="1"/>
      <sz val="15"/>
      <color indexed="8"/>
      <name val="Arial"/>
    </font>
    <font>
      <sz val="8"/>
      <color indexed="8"/>
      <name val="Circular Std Book"/>
    </font>
    <font>
      <sz val="8"/>
      <color indexed="11"/>
      <name val="Circular Std Book"/>
    </font>
    <font>
      <b val="1"/>
      <sz val="10"/>
      <color indexed="8"/>
      <name val="Circular Std Book"/>
    </font>
    <font>
      <sz val="9"/>
      <color indexed="8"/>
      <name val="Circular Std Book"/>
    </font>
    <font>
      <b val="1"/>
      <sz val="14"/>
      <color indexed="8"/>
      <name val="Circular Std Bold"/>
    </font>
    <font>
      <b val="1"/>
      <sz val="14"/>
      <color indexed="8"/>
      <name val="Circular Std Book"/>
    </font>
    <font>
      <i val="1"/>
      <sz val="8"/>
      <color indexed="17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3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7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vertical="center"/>
    </xf>
    <xf numFmtId="0" fontId="4" fillId="2" borderId="1" applyNumberFormat="0" applyFont="1" applyFill="1" applyBorder="1" applyAlignment="1" applyProtection="0">
      <alignment vertical="center" wrapText="1"/>
    </xf>
    <xf numFmtId="49" fontId="5" fillId="2" borderId="2" applyNumberFormat="1" applyFont="1" applyFill="1" applyBorder="1" applyAlignment="1" applyProtection="0">
      <alignment horizontal="left" vertical="center" wrapText="1"/>
    </xf>
    <xf numFmtId="0" fontId="5" fillId="2" borderId="2" applyNumberFormat="0" applyFont="1" applyFill="1" applyBorder="1" applyAlignment="1" applyProtection="0">
      <alignment horizontal="center" vertical="center" wrapText="1"/>
    </xf>
    <xf numFmtId="49" fontId="7" fillId="2" borderId="3" applyNumberFormat="1" applyFont="1" applyFill="1" applyBorder="1" applyAlignment="1" applyProtection="0">
      <alignment horizontal="left" vertical="top" wrapText="1"/>
    </xf>
    <xf numFmtId="49" fontId="8" fillId="3" borderId="4" applyNumberFormat="1" applyFont="1" applyFill="1" applyBorder="1" applyAlignment="1" applyProtection="0">
      <alignment horizontal="left" vertical="center"/>
    </xf>
    <xf numFmtId="49" fontId="8" fillId="3" borderId="5" applyNumberFormat="1" applyFont="1" applyFill="1" applyBorder="1" applyAlignment="1" applyProtection="0">
      <alignment horizontal="left" vertical="center"/>
    </xf>
    <xf numFmtId="49" fontId="8" fillId="3" borderId="6" applyNumberFormat="1" applyFont="1" applyFill="1" applyBorder="1" applyAlignment="1" applyProtection="0">
      <alignment horizontal="left" vertical="center"/>
    </xf>
    <xf numFmtId="49" fontId="7" fillId="2" borderId="7" applyNumberFormat="1" applyFont="1" applyFill="1" applyBorder="1" applyAlignment="1" applyProtection="0">
      <alignment horizontal="left" vertical="top" wrapText="1"/>
    </xf>
    <xf numFmtId="49" fontId="8" fillId="3" borderId="8" applyNumberFormat="1" applyFont="1" applyFill="1" applyBorder="1" applyAlignment="1" applyProtection="0">
      <alignment horizontal="left" vertical="center"/>
    </xf>
    <xf numFmtId="49" fontId="8" fillId="3" borderId="9" applyNumberFormat="1" applyFont="1" applyFill="1" applyBorder="1" applyAlignment="1" applyProtection="0">
      <alignment horizontal="left" vertical="center"/>
    </xf>
    <xf numFmtId="49" fontId="8" fillId="3" borderId="10" applyNumberFormat="1" applyFont="1" applyFill="1" applyBorder="1" applyAlignment="1" applyProtection="0">
      <alignment horizontal="left" vertical="center"/>
    </xf>
    <xf numFmtId="49" fontId="7" fillId="2" borderId="7" applyNumberFormat="1" applyFont="1" applyFill="1" applyBorder="1" applyAlignment="1" applyProtection="0">
      <alignment horizontal="left" vertical="bottom" wrapText="1"/>
    </xf>
    <xf numFmtId="49" fontId="7" fillId="2" borderId="11" applyNumberFormat="1" applyFont="1" applyFill="1" applyBorder="1" applyAlignment="1" applyProtection="0">
      <alignment horizontal="left" vertical="bottom" wrapText="1"/>
    </xf>
    <xf numFmtId="49" fontId="8" fillId="3" borderId="12" applyNumberFormat="1" applyFont="1" applyFill="1" applyBorder="1" applyAlignment="1" applyProtection="0">
      <alignment horizontal="left" vertical="center"/>
    </xf>
    <xf numFmtId="49" fontId="8" fillId="3" borderId="13" applyNumberFormat="1" applyFont="1" applyFill="1" applyBorder="1" applyAlignment="1" applyProtection="0">
      <alignment horizontal="left" vertical="center"/>
    </xf>
    <xf numFmtId="49" fontId="8" fillId="3" borderId="14" applyNumberFormat="1" applyFont="1" applyFill="1" applyBorder="1" applyAlignment="1" applyProtection="0">
      <alignment horizontal="left" vertical="center"/>
    </xf>
    <xf numFmtId="0" fontId="0" borderId="15" applyNumberFormat="0" applyFont="1" applyFill="0" applyBorder="1" applyAlignment="1" applyProtection="0">
      <alignment vertical="bottom"/>
    </xf>
    <xf numFmtId="0" fontId="0" borderId="16" applyNumberFormat="0" applyFont="1" applyFill="0" applyBorder="1" applyAlignment="1" applyProtection="0">
      <alignment vertical="bottom"/>
    </xf>
    <xf numFmtId="49" fontId="9" fillId="4" borderId="17" applyNumberFormat="1" applyFont="1" applyFill="1" applyBorder="1" applyAlignment="1" applyProtection="0">
      <alignment vertical="top"/>
    </xf>
    <xf numFmtId="49" fontId="9" fillId="4" borderId="18" applyNumberFormat="1" applyFont="1" applyFill="1" applyBorder="1" applyAlignment="1" applyProtection="0">
      <alignment vertical="top"/>
    </xf>
    <xf numFmtId="49" fontId="10" borderId="19" applyNumberFormat="1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0" fillId="2" borderId="8" applyNumberFormat="1" applyFont="1" applyFill="1" applyBorder="1" applyAlignment="1" applyProtection="0">
      <alignment vertical="top" wrapText="1"/>
    </xf>
    <xf numFmtId="49" fontId="0" fillId="2" borderId="10" applyNumberFormat="1" applyFont="1" applyFill="1" applyBorder="1" applyAlignment="1" applyProtection="0">
      <alignment vertical="top" wrapText="1"/>
    </xf>
    <xf numFmtId="0" fontId="0" fillId="2" borderId="19" applyNumberFormat="0" applyFont="1" applyFill="1" applyBorder="1" applyAlignment="1" applyProtection="0">
      <alignment vertical="top"/>
    </xf>
    <xf numFmtId="59" fontId="5" fillId="3" borderId="12" applyNumberFormat="1" applyFont="1" applyFill="1" applyBorder="1" applyAlignment="1" applyProtection="0">
      <alignment vertical="top"/>
    </xf>
    <xf numFmtId="59" fontId="5" fillId="3" borderId="14" applyNumberFormat="1" applyFont="1" applyFill="1" applyBorder="1" applyAlignment="1" applyProtection="0">
      <alignment vertical="top"/>
    </xf>
    <xf numFmtId="59" fontId="5" fillId="2" borderId="19" applyNumberFormat="1" applyFont="1" applyFill="1" applyBorder="1" applyAlignment="1" applyProtection="0">
      <alignment vertical="center"/>
    </xf>
    <xf numFmtId="49" fontId="7" fillId="2" borderId="20" applyNumberFormat="1" applyFont="1" applyFill="1" applyBorder="1" applyAlignment="1" applyProtection="0">
      <alignment vertical="top"/>
    </xf>
    <xf numFmtId="59" fontId="5" fillId="2" borderId="20" applyNumberFormat="1" applyFont="1" applyFill="1" applyBorder="1" applyAlignment="1" applyProtection="0">
      <alignment vertical="top"/>
    </xf>
    <xf numFmtId="0" fontId="0" borderId="19" applyNumberFormat="0" applyFont="1" applyFill="0" applyBorder="1" applyAlignment="1" applyProtection="0">
      <alignment vertical="bottom"/>
    </xf>
    <xf numFmtId="59" fontId="5" fillId="2" borderId="16" applyNumberFormat="1" applyFont="1" applyFill="1" applyBorder="1" applyAlignment="1" applyProtection="0">
      <alignment vertical="center"/>
    </xf>
    <xf numFmtId="59" fontId="5" fillId="2" borderId="1" applyNumberFormat="1" applyFont="1" applyFill="1" applyBorder="1" applyAlignment="1" applyProtection="0">
      <alignment vertical="center"/>
    </xf>
    <xf numFmtId="0" fontId="0" borderId="21" applyNumberFormat="0" applyFont="1" applyFill="0" applyBorder="1" applyAlignment="1" applyProtection="0">
      <alignment vertical="bottom"/>
    </xf>
    <xf numFmtId="49" fontId="9" fillId="4" borderId="9" applyNumberFormat="1" applyFont="1" applyFill="1" applyBorder="1" applyAlignment="1" applyProtection="0">
      <alignment horizontal="left" vertical="center" wrapText="1"/>
    </xf>
    <xf numFmtId="0" fontId="9" fillId="4" borderId="9" applyNumberFormat="0" applyFont="1" applyFill="1" applyBorder="1" applyAlignment="1" applyProtection="0">
      <alignment horizontal="left" vertical="center" wrapText="1"/>
    </xf>
    <xf numFmtId="0" fontId="0" borderId="22" applyNumberFormat="0" applyFont="1" applyFill="0" applyBorder="1" applyAlignment="1" applyProtection="0">
      <alignment vertical="bottom"/>
    </xf>
    <xf numFmtId="49" fontId="7" fillId="5" borderId="13" applyNumberFormat="1" applyFont="1" applyFill="1" applyBorder="1" applyAlignment="1" applyProtection="0">
      <alignment horizontal="left" vertical="center" wrapText="1"/>
    </xf>
    <xf numFmtId="49" fontId="7" fillId="6" borderId="23" applyNumberFormat="1" applyFont="1" applyFill="1" applyBorder="1" applyAlignment="1" applyProtection="0">
      <alignment horizontal="left" vertical="center" wrapText="1"/>
    </xf>
    <xf numFmtId="49" fontId="7" fillId="6" borderId="5" applyNumberFormat="1" applyFont="1" applyFill="1" applyBorder="1" applyAlignment="1" applyProtection="0">
      <alignment horizontal="left" vertical="center" wrapText="1"/>
    </xf>
    <xf numFmtId="49" fontId="7" fillId="6" borderId="6" applyNumberFormat="1" applyFont="1" applyFill="1" applyBorder="1" applyAlignment="1" applyProtection="0">
      <alignment horizontal="left" vertical="center" wrapText="1"/>
    </xf>
    <xf numFmtId="49" fontId="0" fillId="2" borderId="24" applyNumberFormat="1" applyFont="1" applyFill="1" applyBorder="1" applyAlignment="1" applyProtection="0">
      <alignment vertical="bottom" wrapText="1"/>
    </xf>
    <xf numFmtId="49" fontId="5" fillId="3" borderId="9" applyNumberFormat="1" applyFont="1" applyFill="1" applyBorder="1" applyAlignment="1" applyProtection="0">
      <alignment vertical="top"/>
    </xf>
    <xf numFmtId="59" fontId="5" fillId="3" borderId="9" applyNumberFormat="1" applyFont="1" applyFill="1" applyBorder="1" applyAlignment="1" applyProtection="0">
      <alignment vertical="top"/>
    </xf>
    <xf numFmtId="0" fontId="5" fillId="3" borderId="9" applyNumberFormat="1" applyFont="1" applyFill="1" applyBorder="1" applyAlignment="1" applyProtection="0">
      <alignment vertical="top"/>
    </xf>
    <xf numFmtId="59" fontId="5" fillId="3" borderId="10" applyNumberFormat="1" applyFont="1" applyFill="1" applyBorder="1" applyAlignment="1" applyProtection="0">
      <alignment vertical="top"/>
    </xf>
    <xf numFmtId="49" fontId="0" borderId="25" applyNumberFormat="1" applyFont="1" applyFill="0" applyBorder="1" applyAlignment="1" applyProtection="0">
      <alignment vertical="bottom"/>
    </xf>
    <xf numFmtId="49" fontId="0" borderId="26" applyNumberFormat="1" applyFont="1" applyFill="0" applyBorder="1" applyAlignment="1" applyProtection="0">
      <alignment vertical="bottom"/>
    </xf>
    <xf numFmtId="49" fontId="0" fillId="7" borderId="27" applyNumberFormat="1" applyFont="1" applyFill="1" applyBorder="1" applyAlignment="1" applyProtection="0">
      <alignment vertical="bottom"/>
    </xf>
    <xf numFmtId="49" fontId="5" fillId="7" borderId="13" applyNumberFormat="1" applyFont="1" applyFill="1" applyBorder="1" applyAlignment="1" applyProtection="0">
      <alignment vertical="top"/>
    </xf>
    <xf numFmtId="59" fontId="5" fillId="7" borderId="13" applyNumberFormat="1" applyFont="1" applyFill="1" applyBorder="1" applyAlignment="1" applyProtection="0">
      <alignment vertical="top"/>
    </xf>
    <xf numFmtId="0" fontId="5" fillId="7" borderId="13" applyNumberFormat="0" applyFont="1" applyFill="1" applyBorder="1" applyAlignment="1" applyProtection="0">
      <alignment vertical="top"/>
    </xf>
    <xf numFmtId="59" fontId="5" fillId="7" borderId="14" applyNumberFormat="1" applyFont="1" applyFill="1" applyBorder="1" applyAlignment="1" applyProtection="0">
      <alignment vertical="top"/>
    </xf>
    <xf numFmtId="49" fontId="0" borderId="24" applyNumberFormat="1" applyFont="1" applyFill="0" applyBorder="1" applyAlignment="1" applyProtection="0">
      <alignment horizontal="left" vertical="bottom" wrapText="1"/>
    </xf>
    <xf numFmtId="49" fontId="0" borderId="25" applyNumberFormat="1" applyFont="1" applyFill="0" applyBorder="1" applyAlignment="1" applyProtection="0">
      <alignment horizontal="left" vertical="bottom" wrapText="1"/>
    </xf>
    <xf numFmtId="0" fontId="5" fillId="3" borderId="9" applyNumberFormat="0" applyFont="1" applyFill="1" applyBorder="1" applyAlignment="1" applyProtection="0">
      <alignment vertical="top"/>
    </xf>
    <xf numFmtId="49" fontId="0" borderId="26" applyNumberFormat="1" applyFont="1" applyFill="0" applyBorder="1" applyAlignment="1" applyProtection="0">
      <alignment horizontal="left" vertical="bottom" wrapText="1"/>
    </xf>
    <xf numFmtId="49" fontId="0" borderId="28" applyNumberFormat="1" applyFont="1" applyFill="0" applyBorder="1" applyAlignment="1" applyProtection="0">
      <alignment vertical="bottom"/>
    </xf>
    <xf numFmtId="49" fontId="7" fillId="6" borderId="29" applyNumberFormat="1" applyFont="1" applyFill="1" applyBorder="1" applyAlignment="1" applyProtection="0">
      <alignment horizontal="left" vertical="center" wrapText="1"/>
    </xf>
    <xf numFmtId="49" fontId="7" fillId="6" borderId="30" applyNumberFormat="1" applyFont="1" applyFill="1" applyBorder="1" applyAlignment="1" applyProtection="0">
      <alignment horizontal="left" vertical="center" wrapText="1"/>
    </xf>
    <xf numFmtId="59" fontId="7" fillId="6" borderId="30" applyNumberFormat="1" applyFont="1" applyFill="1" applyBorder="1" applyAlignment="1" applyProtection="0">
      <alignment vertical="bottom"/>
    </xf>
    <xf numFmtId="59" fontId="7" fillId="6" borderId="31" applyNumberFormat="1" applyFont="1" applyFill="1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49" fontId="8" fillId="2" borderId="4" applyNumberFormat="1" applyFont="1" applyFill="1" applyBorder="1" applyAlignment="1" applyProtection="0">
      <alignment vertical="center"/>
    </xf>
    <xf numFmtId="49" fontId="11" fillId="3" borderId="32" applyNumberFormat="1" applyFont="1" applyFill="1" applyBorder="1" applyAlignment="1" applyProtection="0">
      <alignment horizontal="center" vertical="top"/>
    </xf>
    <xf numFmtId="49" fontId="11" fillId="3" borderId="33" applyNumberFormat="1" applyFont="1" applyFill="1" applyBorder="1" applyAlignment="1" applyProtection="0">
      <alignment horizontal="center" vertical="top"/>
    </xf>
    <xf numFmtId="49" fontId="11" fillId="3" borderId="18" applyNumberFormat="1" applyFont="1" applyFill="1" applyBorder="1" applyAlignment="1" applyProtection="0">
      <alignment horizontal="center" vertical="top"/>
    </xf>
    <xf numFmtId="49" fontId="8" fillId="2" borderId="12" applyNumberFormat="1" applyFont="1" applyFill="1" applyBorder="1" applyAlignment="1" applyProtection="0">
      <alignment horizontal="left" vertical="center"/>
    </xf>
    <xf numFmtId="49" fontId="11" fillId="3" borderId="13" applyNumberFormat="1" applyFont="1" applyFill="1" applyBorder="1" applyAlignment="1" applyProtection="0">
      <alignment horizontal="center" vertical="top"/>
    </xf>
    <xf numFmtId="49" fontId="8" fillId="2" borderId="13" applyNumberFormat="1" applyFont="1" applyFill="1" applyBorder="1" applyAlignment="1" applyProtection="0">
      <alignment horizontal="center" vertical="center"/>
    </xf>
    <xf numFmtId="49" fontId="11" fillId="3" borderId="34" applyNumberFormat="1" applyFont="1" applyFill="1" applyBorder="1" applyAlignment="1" applyProtection="0">
      <alignment horizontal="center" vertical="top"/>
    </xf>
    <xf numFmtId="49" fontId="11" fillId="3" borderId="35" applyNumberFormat="1" applyFont="1" applyFill="1" applyBorder="1" applyAlignment="1" applyProtection="0">
      <alignment horizontal="center" vertical="top"/>
    </xf>
    <xf numFmtId="0" fontId="0" applyNumberFormat="1" applyFont="1" applyFill="0" applyBorder="0" applyAlignment="1" applyProtection="0">
      <alignment vertical="bottom"/>
    </xf>
    <xf numFmtId="49" fontId="5" fillId="2" borderId="2" applyNumberFormat="1" applyFont="1" applyFill="1" applyBorder="1" applyAlignment="1" applyProtection="0">
      <alignment horizontal="center" vertical="center" wrapText="1"/>
    </xf>
    <xf numFmtId="49" fontId="5" fillId="3" borderId="9" applyNumberFormat="1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5b6c8"/>
      <rgbColor rgb="fffbe6ec"/>
      <rgbColor rgb="ffcbede6"/>
      <rgbColor rgb="ff65cbb5"/>
      <rgbColor rgb="fff086a4"/>
      <rgbColor rgb="ff7e3a3f"/>
      <rgbColor rgb="ff7f7f7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China">
  <a:themeElements>
    <a:clrScheme name="Chin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984"/>
      </a:accent1>
      <a:accent2>
        <a:srgbClr val="F086A4"/>
      </a:accent2>
      <a:accent3>
        <a:srgbClr val="7E3A3F"/>
      </a:accent3>
      <a:accent4>
        <a:srgbClr val="1DB3D7"/>
      </a:accent4>
      <a:accent5>
        <a:srgbClr val="7F7F7F"/>
      </a:accent5>
      <a:accent6>
        <a:srgbClr val="BFBFBF"/>
      </a:accent6>
      <a:hlink>
        <a:srgbClr val="0000FF"/>
      </a:hlink>
      <a:folHlink>
        <a:srgbClr val="FF00FF"/>
      </a:folHlink>
    </a:clrScheme>
    <a:fontScheme name="Chin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Ch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ircular Std Book"/>
            <a:ea typeface="Circular Std Book"/>
            <a:cs typeface="Circular Std Book"/>
            <a:sym typeface="Circular Std Book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ircular Std Book"/>
            <a:ea typeface="Circular Std Book"/>
            <a:cs typeface="Circular Std Book"/>
            <a:sym typeface="Circular Std Book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G46"/>
  <sheetViews>
    <sheetView workbookViewId="0" showGridLines="0" defaultGridColor="1"/>
  </sheetViews>
  <sheetFormatPr defaultColWidth="11" defaultRowHeight="13.8" customHeight="1" outlineLevelRow="0" outlineLevelCol="0"/>
  <cols>
    <col min="1" max="1" width="44.6016" style="1" customWidth="1"/>
    <col min="2" max="2" width="36.6016" style="1" customWidth="1"/>
    <col min="3" max="3" width="13.8438" style="1" customWidth="1"/>
    <col min="4" max="4" width="11" style="1" customWidth="1"/>
    <col min="5" max="5" width="22.4219" style="1" customWidth="1"/>
    <col min="6" max="6" width="27" style="1" customWidth="1"/>
    <col min="7" max="7" width="11" style="1" customWidth="1"/>
    <col min="8" max="16384" width="11" style="1" customWidth="1"/>
  </cols>
  <sheetData>
    <row r="1" ht="35.4" customHeight="1">
      <c r="A1" t="s" s="2">
        <v>0</v>
      </c>
      <c r="B1" s="3"/>
      <c r="C1" s="3"/>
      <c r="D1" s="3"/>
      <c r="E1" s="3"/>
      <c r="F1" s="3"/>
      <c r="G1" s="3"/>
    </row>
    <row r="2" ht="61.2" customHeight="1">
      <c r="A2" t="s" s="4">
        <v>1</v>
      </c>
      <c r="B2" s="5"/>
      <c r="C2" s="5"/>
      <c r="D2" s="5"/>
      <c r="E2" s="5"/>
      <c r="F2" s="5"/>
      <c r="G2" s="5"/>
    </row>
    <row r="3" ht="15.5" customHeight="1">
      <c r="A3" t="s" s="6">
        <v>2</v>
      </c>
      <c r="B3" t="s" s="7">
        <v>3</v>
      </c>
      <c r="C3" s="8"/>
      <c r="D3" s="8"/>
      <c r="E3" s="8"/>
      <c r="F3" s="8"/>
      <c r="G3" s="9"/>
    </row>
    <row r="4" ht="15" customHeight="1">
      <c r="A4" t="s" s="10">
        <v>4</v>
      </c>
      <c r="B4" t="s" s="11">
        <v>5</v>
      </c>
      <c r="C4" s="12"/>
      <c r="D4" s="12"/>
      <c r="E4" s="12"/>
      <c r="F4" s="12"/>
      <c r="G4" s="13"/>
    </row>
    <row r="5" ht="15" customHeight="1">
      <c r="A5" t="s" s="14">
        <v>6</v>
      </c>
      <c r="B5" t="s" s="11">
        <v>7</v>
      </c>
      <c r="C5" s="12"/>
      <c r="D5" s="12"/>
      <c r="E5" s="12"/>
      <c r="F5" s="12"/>
      <c r="G5" s="13"/>
    </row>
    <row r="6" ht="14.4" customHeight="1">
      <c r="A6" t="s" s="15">
        <v>8</v>
      </c>
      <c r="B6" t="s" s="16">
        <v>9</v>
      </c>
      <c r="C6" s="17"/>
      <c r="D6" s="17"/>
      <c r="E6" s="17"/>
      <c r="F6" s="17"/>
      <c r="G6" s="18"/>
    </row>
    <row r="7" ht="14.4" customHeight="1">
      <c r="A7" s="19"/>
      <c r="B7" s="19"/>
      <c r="C7" s="20"/>
      <c r="D7" s="20"/>
      <c r="E7" s="20"/>
      <c r="F7" s="20"/>
      <c r="G7" s="20"/>
    </row>
    <row r="8" ht="18" customHeight="1">
      <c r="A8" t="s" s="21">
        <v>10</v>
      </c>
      <c r="B8" s="22"/>
      <c r="C8" s="23"/>
      <c r="D8" s="24"/>
      <c r="E8" s="24"/>
      <c r="F8" s="24"/>
      <c r="G8" s="24"/>
    </row>
    <row r="9" ht="15" customHeight="1">
      <c r="A9" t="s" s="25">
        <v>11</v>
      </c>
      <c r="B9" t="s" s="26">
        <v>12</v>
      </c>
      <c r="C9" s="27"/>
      <c r="D9" s="24"/>
      <c r="E9" s="24"/>
      <c r="F9" s="24"/>
      <c r="G9" s="24"/>
    </row>
    <row r="10" ht="14.4" customHeight="1">
      <c r="A10" s="28">
        <v>0</v>
      </c>
      <c r="B10" s="29">
        <v>0</v>
      </c>
      <c r="C10" s="30"/>
      <c r="D10" s="24"/>
      <c r="E10" s="24"/>
      <c r="F10" s="24"/>
      <c r="G10" s="24"/>
    </row>
    <row r="11" ht="14.4" customHeight="1">
      <c r="A11" t="s" s="31">
        <v>13</v>
      </c>
      <c r="B11" s="32">
        <f>SUM(A10:B10)</f>
        <v>0</v>
      </c>
      <c r="C11" s="33"/>
      <c r="D11" s="24"/>
      <c r="E11" s="24"/>
      <c r="F11" s="24"/>
      <c r="G11" s="24"/>
    </row>
    <row r="12" ht="15.5" customHeight="1">
      <c r="A12" s="34"/>
      <c r="B12" s="34"/>
      <c r="C12" s="35"/>
      <c r="D12" s="24"/>
      <c r="E12" s="24"/>
      <c r="F12" s="24"/>
      <c r="G12" s="24"/>
    </row>
    <row r="13" ht="15" customHeight="1">
      <c r="A13" s="24"/>
      <c r="B13" s="24"/>
      <c r="C13" s="24"/>
      <c r="D13" s="24"/>
      <c r="E13" s="24"/>
      <c r="F13" s="24"/>
      <c r="G13" s="24"/>
    </row>
    <row r="14" ht="15" customHeight="1">
      <c r="A14" s="24"/>
      <c r="B14" s="24"/>
      <c r="C14" s="24"/>
      <c r="D14" s="24"/>
      <c r="E14" s="24"/>
      <c r="F14" s="24"/>
      <c r="G14" s="24"/>
    </row>
    <row r="15" ht="15" customHeight="1">
      <c r="A15" s="36"/>
      <c r="B15" s="36"/>
      <c r="C15" s="36"/>
      <c r="D15" s="36"/>
      <c r="E15" s="36"/>
      <c r="F15" s="36"/>
      <c r="G15" s="24"/>
    </row>
    <row r="16" ht="18" customHeight="1">
      <c r="A16" t="s" s="37">
        <v>14</v>
      </c>
      <c r="B16" s="38"/>
      <c r="C16" s="38"/>
      <c r="D16" s="38"/>
      <c r="E16" s="38"/>
      <c r="F16" s="38"/>
      <c r="G16" s="39"/>
    </row>
    <row r="17" ht="28.2" customHeight="1">
      <c r="A17" t="s" s="40">
        <v>15</v>
      </c>
      <c r="B17" t="s" s="40">
        <v>16</v>
      </c>
      <c r="C17" t="s" s="40">
        <v>17</v>
      </c>
      <c r="D17" t="s" s="40">
        <v>18</v>
      </c>
      <c r="E17" t="s" s="40">
        <v>19</v>
      </c>
      <c r="F17" t="s" s="40">
        <v>20</v>
      </c>
      <c r="G17" s="39"/>
    </row>
    <row r="18" ht="27.6" customHeight="1">
      <c r="A18" t="s" s="41">
        <v>21</v>
      </c>
      <c r="B18" s="42"/>
      <c r="C18" s="42"/>
      <c r="D18" s="42"/>
      <c r="E18" s="42"/>
      <c r="F18" s="43"/>
      <c r="G18" s="33"/>
    </row>
    <row r="19" ht="15" customHeight="1">
      <c r="A19" t="s" s="44">
        <v>22</v>
      </c>
      <c r="B19" s="45"/>
      <c r="C19" s="46">
        <v>0</v>
      </c>
      <c r="D19" s="47">
        <v>0</v>
      </c>
      <c r="E19" s="46">
        <f>C19*D19</f>
        <v>0</v>
      </c>
      <c r="F19" s="48">
        <v>0</v>
      </c>
      <c r="G19" s="33"/>
    </row>
    <row r="20" ht="15" customHeight="1">
      <c r="A20" t="s" s="49">
        <v>23</v>
      </c>
      <c r="B20" s="45"/>
      <c r="C20" s="46">
        <v>0</v>
      </c>
      <c r="D20" s="47">
        <v>0</v>
      </c>
      <c r="E20" s="46">
        <f>C20*D20</f>
        <v>0</v>
      </c>
      <c r="F20" s="48">
        <v>0</v>
      </c>
      <c r="G20" s="33"/>
    </row>
    <row r="21" ht="15" customHeight="1">
      <c r="A21" t="s" s="50">
        <v>24</v>
      </c>
      <c r="B21" s="45"/>
      <c r="C21" s="46">
        <v>0</v>
      </c>
      <c r="D21" s="47">
        <v>0</v>
      </c>
      <c r="E21" s="46">
        <f>C21*D21</f>
        <v>0</v>
      </c>
      <c r="F21" s="48">
        <v>0</v>
      </c>
      <c r="G21" s="33"/>
    </row>
    <row r="22" ht="14.4" customHeight="1">
      <c r="A22" t="s" s="51">
        <v>25</v>
      </c>
      <c r="B22" s="52"/>
      <c r="C22" s="53"/>
      <c r="D22" s="54"/>
      <c r="E22" s="53">
        <f>SUM(E19:E21)</f>
        <v>0</v>
      </c>
      <c r="F22" s="55">
        <f>SUM(F19:F21)</f>
        <v>0</v>
      </c>
      <c r="G22" s="33"/>
    </row>
    <row r="23" ht="27.6" customHeight="1">
      <c r="A23" t="s" s="41">
        <v>26</v>
      </c>
      <c r="B23" s="42"/>
      <c r="C23" s="42"/>
      <c r="D23" s="42"/>
      <c r="E23" s="42"/>
      <c r="F23" s="43"/>
      <c r="G23" s="33"/>
    </row>
    <row r="24" ht="25" customHeight="1">
      <c r="A24" t="s" s="56">
        <v>27</v>
      </c>
      <c r="B24" s="45"/>
      <c r="C24" s="46">
        <v>0</v>
      </c>
      <c r="D24" s="47">
        <v>0</v>
      </c>
      <c r="E24" s="46">
        <f>C24*D24</f>
        <v>0</v>
      </c>
      <c r="F24" s="48">
        <v>0</v>
      </c>
      <c r="G24" s="33"/>
    </row>
    <row r="25" ht="47" customHeight="1">
      <c r="A25" t="s" s="57">
        <v>28</v>
      </c>
      <c r="B25" s="45"/>
      <c r="C25" s="46">
        <v>0</v>
      </c>
      <c r="D25" s="47">
        <v>0</v>
      </c>
      <c r="E25" s="46">
        <f>C25*D25</f>
        <v>0</v>
      </c>
      <c r="F25" s="48">
        <v>0</v>
      </c>
      <c r="G25" s="33"/>
    </row>
    <row r="26" ht="35" customHeight="1">
      <c r="A26" t="s" s="57">
        <v>29</v>
      </c>
      <c r="B26" s="45"/>
      <c r="C26" s="46">
        <v>0</v>
      </c>
      <c r="D26" s="47">
        <v>0</v>
      </c>
      <c r="E26" s="46">
        <f>C26*D26</f>
        <v>0</v>
      </c>
      <c r="F26" s="48">
        <v>0</v>
      </c>
      <c r="G26" s="33"/>
    </row>
    <row r="27" ht="47" customHeight="1">
      <c r="A27" t="s" s="57">
        <v>30</v>
      </c>
      <c r="B27" s="45"/>
      <c r="C27" s="46">
        <v>0</v>
      </c>
      <c r="D27" s="47">
        <v>0</v>
      </c>
      <c r="E27" s="46">
        <f>C27*D27</f>
        <v>0</v>
      </c>
      <c r="F27" s="48">
        <v>0</v>
      </c>
      <c r="G27" s="33"/>
    </row>
    <row r="28" ht="25" customHeight="1">
      <c r="A28" t="s" s="57">
        <v>31</v>
      </c>
      <c r="B28" s="45"/>
      <c r="C28" s="46">
        <v>0</v>
      </c>
      <c r="D28" s="47">
        <v>0</v>
      </c>
      <c r="E28" s="46">
        <f>C28*D28</f>
        <v>0</v>
      </c>
      <c r="F28" s="48">
        <v>0</v>
      </c>
      <c r="G28" s="33"/>
    </row>
    <row r="29" ht="47" customHeight="1">
      <c r="A29" t="s" s="57">
        <v>32</v>
      </c>
      <c r="B29" s="45"/>
      <c r="C29" s="46">
        <v>0</v>
      </c>
      <c r="D29" s="47">
        <v>0</v>
      </c>
      <c r="E29" s="46">
        <f>C29*D29</f>
        <v>0</v>
      </c>
      <c r="F29" s="48">
        <v>0</v>
      </c>
      <c r="G29" s="33"/>
    </row>
    <row r="30" ht="25" customHeight="1">
      <c r="A30" t="s" s="57">
        <v>33</v>
      </c>
      <c r="B30" s="45"/>
      <c r="C30" s="46">
        <v>0</v>
      </c>
      <c r="D30" s="47">
        <v>0</v>
      </c>
      <c r="E30" s="46">
        <f>C30*D30</f>
        <v>0</v>
      </c>
      <c r="F30" s="48">
        <v>0</v>
      </c>
      <c r="G30" s="33"/>
    </row>
    <row r="31" ht="47" customHeight="1">
      <c r="A31" t="s" s="57">
        <v>34</v>
      </c>
      <c r="B31" s="45"/>
      <c r="C31" s="46">
        <v>0</v>
      </c>
      <c r="D31" s="47">
        <v>0</v>
      </c>
      <c r="E31" s="46">
        <f>C31*D31</f>
        <v>0</v>
      </c>
      <c r="F31" s="48">
        <v>0</v>
      </c>
      <c r="G31" s="33"/>
    </row>
    <row r="32" ht="25" customHeight="1">
      <c r="A32" t="s" s="57">
        <v>35</v>
      </c>
      <c r="B32" s="45"/>
      <c r="C32" s="46"/>
      <c r="D32" s="58"/>
      <c r="E32" s="46">
        <f>C32*D32</f>
        <v>0</v>
      </c>
      <c r="F32" s="48"/>
      <c r="G32" s="33"/>
    </row>
    <row r="33" ht="35.95" customHeight="1">
      <c r="A33" t="s" s="57">
        <v>36</v>
      </c>
      <c r="B33" s="45"/>
      <c r="C33" s="46">
        <v>0</v>
      </c>
      <c r="D33" s="47">
        <v>0</v>
      </c>
      <c r="E33" s="46">
        <f>C33*D33</f>
        <v>0</v>
      </c>
      <c r="F33" s="48">
        <v>0</v>
      </c>
      <c r="G33" s="33"/>
    </row>
    <row r="34" ht="37" customHeight="1">
      <c r="A34" t="s" s="57">
        <v>37</v>
      </c>
      <c r="B34" s="45"/>
      <c r="C34" s="46">
        <v>0</v>
      </c>
      <c r="D34" s="47">
        <v>0</v>
      </c>
      <c r="E34" s="46">
        <f>C34*D34</f>
        <v>0</v>
      </c>
      <c r="F34" s="48">
        <v>0</v>
      </c>
      <c r="G34" s="33"/>
    </row>
    <row r="35" ht="27" customHeight="1">
      <c r="A35" t="s" s="57">
        <v>38</v>
      </c>
      <c r="B35" s="45"/>
      <c r="C35" s="46">
        <v>0</v>
      </c>
      <c r="D35" s="47">
        <v>0</v>
      </c>
      <c r="E35" s="46">
        <f>C35*D35</f>
        <v>0</v>
      </c>
      <c r="F35" s="48">
        <v>0</v>
      </c>
      <c r="G35" s="33"/>
    </row>
    <row r="36" ht="25" customHeight="1">
      <c r="A36" t="s" s="57">
        <v>39</v>
      </c>
      <c r="B36" s="45"/>
      <c r="C36" s="46">
        <v>0</v>
      </c>
      <c r="D36" s="47">
        <v>0</v>
      </c>
      <c r="E36" s="46">
        <f>C36*D36</f>
        <v>0</v>
      </c>
      <c r="F36" s="48">
        <v>0</v>
      </c>
      <c r="G36" s="33"/>
    </row>
    <row r="37" ht="15" customHeight="1">
      <c r="A37" t="s" s="59">
        <v>40</v>
      </c>
      <c r="B37" s="45"/>
      <c r="C37" s="46">
        <v>0</v>
      </c>
      <c r="D37" s="47">
        <v>0</v>
      </c>
      <c r="E37" s="46">
        <f>C37*D37</f>
        <v>0</v>
      </c>
      <c r="F37" s="48">
        <v>0</v>
      </c>
      <c r="G37" s="33"/>
    </row>
    <row r="38" ht="14.4" customHeight="1">
      <c r="A38" t="s" s="51">
        <v>41</v>
      </c>
      <c r="B38" s="52"/>
      <c r="C38" s="53"/>
      <c r="D38" s="54"/>
      <c r="E38" s="53">
        <f>SUM(E24:E37)</f>
        <v>0</v>
      </c>
      <c r="F38" s="55">
        <f>SUM(F24:F37)</f>
        <v>0</v>
      </c>
      <c r="G38" s="33"/>
    </row>
    <row r="39" ht="27.6" customHeight="1">
      <c r="A39" t="s" s="41">
        <v>42</v>
      </c>
      <c r="B39" s="42"/>
      <c r="C39" s="42"/>
      <c r="D39" s="42"/>
      <c r="E39" s="42"/>
      <c r="F39" s="43"/>
      <c r="G39" s="33"/>
    </row>
    <row r="40" ht="15" customHeight="1">
      <c r="A40" t="s" s="60">
        <v>43</v>
      </c>
      <c r="B40" s="45"/>
      <c r="C40" s="46"/>
      <c r="D40" s="58"/>
      <c r="E40" s="46">
        <v>0</v>
      </c>
      <c r="F40" s="48"/>
      <c r="G40" s="33"/>
    </row>
    <row r="41" ht="14.4" customHeight="1">
      <c r="A41" t="s" s="51">
        <v>25</v>
      </c>
      <c r="B41" s="52"/>
      <c r="C41" s="53"/>
      <c r="D41" s="54"/>
      <c r="E41" s="53">
        <f>E40</f>
        <v>0</v>
      </c>
      <c r="F41" s="55"/>
      <c r="G41" s="33"/>
    </row>
    <row r="42" ht="42" customHeight="1">
      <c r="A42" t="s" s="61">
        <v>44</v>
      </c>
      <c r="B42" s="62"/>
      <c r="C42" s="62"/>
      <c r="D42" s="62"/>
      <c r="E42" s="63">
        <f>SUM(E22,E38,E41)</f>
        <v>0</v>
      </c>
      <c r="F42" s="64">
        <f>SUM(F22,F38,F41)</f>
        <v>0</v>
      </c>
      <c r="G42" s="33"/>
    </row>
    <row r="43" ht="15.5" customHeight="1">
      <c r="A43" s="20"/>
      <c r="B43" s="20"/>
      <c r="C43" s="20"/>
      <c r="D43" s="20"/>
      <c r="E43" s="20"/>
      <c r="F43" s="20"/>
      <c r="G43" s="24"/>
    </row>
    <row r="44" ht="14.4" customHeight="1">
      <c r="A44" s="65"/>
      <c r="B44" s="65"/>
      <c r="C44" s="65"/>
      <c r="D44" s="65"/>
      <c r="E44" s="65"/>
      <c r="F44" s="24"/>
      <c r="G44" s="24"/>
    </row>
    <row r="45" ht="15.5" customHeight="1">
      <c r="A45" t="s" s="66">
        <v>45</v>
      </c>
      <c r="B45" s="67"/>
      <c r="C45" s="68"/>
      <c r="D45" s="68"/>
      <c r="E45" s="69"/>
      <c r="F45" s="33"/>
      <c r="G45" s="24"/>
    </row>
    <row r="46" ht="14.4" customHeight="1">
      <c r="A46" t="s" s="70">
        <v>46</v>
      </c>
      <c r="B46" s="71"/>
      <c r="C46" t="s" s="72">
        <v>47</v>
      </c>
      <c r="D46" s="73"/>
      <c r="E46" s="74"/>
      <c r="F46" s="33"/>
      <c r="G46" s="24"/>
    </row>
  </sheetData>
  <mergeCells count="9">
    <mergeCell ref="A16:F16"/>
    <mergeCell ref="B45:E45"/>
    <mergeCell ref="D46:E46"/>
    <mergeCell ref="A2:G2"/>
    <mergeCell ref="B3:G3"/>
    <mergeCell ref="B4:G4"/>
    <mergeCell ref="B5:G5"/>
    <mergeCell ref="B6:G6"/>
    <mergeCell ref="A8:B8"/>
  </mergeCells>
  <pageMargins left="0.7" right="0.7" top="0.787402" bottom="0.787402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G44"/>
  <sheetViews>
    <sheetView workbookViewId="0" showGridLines="0" defaultGridColor="1"/>
  </sheetViews>
  <sheetFormatPr defaultColWidth="11" defaultRowHeight="13.8" customHeight="1" outlineLevelRow="0" outlineLevelCol="0"/>
  <cols>
    <col min="1" max="1" width="44.6016" style="75" customWidth="1"/>
    <col min="2" max="2" width="36.6016" style="75" customWidth="1"/>
    <col min="3" max="4" width="11" style="75" customWidth="1"/>
    <col min="5" max="5" width="22.4219" style="75" customWidth="1"/>
    <col min="6" max="6" width="27" style="75" customWidth="1"/>
    <col min="7" max="7" width="11" style="75" customWidth="1"/>
    <col min="8" max="16384" width="11" style="75" customWidth="1"/>
  </cols>
  <sheetData>
    <row r="1" ht="35.4" customHeight="1">
      <c r="A1" t="s" s="2">
        <v>0</v>
      </c>
      <c r="B1" s="3"/>
      <c r="C1" s="3"/>
      <c r="D1" s="3"/>
      <c r="E1" s="3"/>
      <c r="F1" s="3"/>
      <c r="G1" s="3"/>
    </row>
    <row r="2" ht="61.2" customHeight="1">
      <c r="A2" t="s" s="76">
        <v>1</v>
      </c>
      <c r="B2" s="5"/>
      <c r="C2" s="5"/>
      <c r="D2" s="5"/>
      <c r="E2" s="5"/>
      <c r="F2" s="5"/>
      <c r="G2" s="5"/>
    </row>
    <row r="3" ht="15.5" customHeight="1">
      <c r="A3" t="s" s="6">
        <v>2</v>
      </c>
      <c r="B3" t="s" s="7">
        <v>3</v>
      </c>
      <c r="C3" s="8"/>
      <c r="D3" s="8"/>
      <c r="E3" s="8"/>
      <c r="F3" s="8"/>
      <c r="G3" s="9"/>
    </row>
    <row r="4" ht="15" customHeight="1">
      <c r="A4" t="s" s="10">
        <v>4</v>
      </c>
      <c r="B4" t="s" s="11">
        <v>48</v>
      </c>
      <c r="C4" s="12"/>
      <c r="D4" s="12"/>
      <c r="E4" s="12"/>
      <c r="F4" s="12"/>
      <c r="G4" s="13"/>
    </row>
    <row r="5" ht="15" customHeight="1">
      <c r="A5" t="s" s="14">
        <v>6</v>
      </c>
      <c r="B5" t="s" s="11">
        <v>7</v>
      </c>
      <c r="C5" s="12"/>
      <c r="D5" s="12"/>
      <c r="E5" s="12"/>
      <c r="F5" s="12"/>
      <c r="G5" s="13"/>
    </row>
    <row r="6" ht="14.4" customHeight="1">
      <c r="A6" t="s" s="15">
        <v>8</v>
      </c>
      <c r="B6" t="s" s="16">
        <v>49</v>
      </c>
      <c r="C6" s="17"/>
      <c r="D6" s="17"/>
      <c r="E6" s="17"/>
      <c r="F6" s="17"/>
      <c r="G6" s="18"/>
    </row>
    <row r="7" ht="14.4" customHeight="1">
      <c r="A7" s="19"/>
      <c r="B7" s="19"/>
      <c r="C7" s="20"/>
      <c r="D7" s="20"/>
      <c r="E7" s="20"/>
      <c r="F7" s="20"/>
      <c r="G7" s="20"/>
    </row>
    <row r="8" ht="18" customHeight="1">
      <c r="A8" t="s" s="21">
        <v>10</v>
      </c>
      <c r="B8" s="22"/>
      <c r="C8" s="23"/>
      <c r="D8" s="24"/>
      <c r="E8" s="24"/>
      <c r="F8" s="24"/>
      <c r="G8" s="24"/>
    </row>
    <row r="9" ht="15" customHeight="1">
      <c r="A9" t="s" s="25">
        <v>11</v>
      </c>
      <c r="B9" t="s" s="26">
        <v>12</v>
      </c>
      <c r="C9" s="27"/>
      <c r="D9" s="24"/>
      <c r="E9" s="24"/>
      <c r="F9" s="24"/>
      <c r="G9" s="24"/>
    </row>
    <row r="10" ht="14.4" customHeight="1">
      <c r="A10" s="28">
        <f>E40</f>
        <v>64936.08</v>
      </c>
      <c r="B10" s="29">
        <f>F40</f>
        <v>1524</v>
      </c>
      <c r="C10" s="30"/>
      <c r="D10" s="24"/>
      <c r="E10" s="24"/>
      <c r="F10" s="24"/>
      <c r="G10" s="24"/>
    </row>
    <row r="11" ht="14.4" customHeight="1">
      <c r="A11" t="s" s="31">
        <v>13</v>
      </c>
      <c r="B11" s="32">
        <f>SUM(A10:B10)</f>
        <v>66460.08</v>
      </c>
      <c r="C11" s="33"/>
      <c r="D11" s="24"/>
      <c r="E11" s="24"/>
      <c r="F11" s="24"/>
      <c r="G11" s="24"/>
    </row>
    <row r="12" ht="15.5" customHeight="1">
      <c r="A12" s="34"/>
      <c r="B12" s="34"/>
      <c r="C12" s="35"/>
      <c r="D12" s="24"/>
      <c r="E12" s="24"/>
      <c r="F12" s="24"/>
      <c r="G12" s="24"/>
    </row>
    <row r="13" ht="15" customHeight="1">
      <c r="A13" s="24"/>
      <c r="B13" s="24"/>
      <c r="C13" s="24"/>
      <c r="D13" s="24"/>
      <c r="E13" s="24"/>
      <c r="F13" s="24"/>
      <c r="G13" s="24"/>
    </row>
    <row r="14" ht="15" customHeight="1">
      <c r="A14" s="24"/>
      <c r="B14" s="24"/>
      <c r="C14" s="24"/>
      <c r="D14" s="24"/>
      <c r="E14" s="24"/>
      <c r="F14" s="24"/>
      <c r="G14" s="24"/>
    </row>
    <row r="15" ht="15" customHeight="1">
      <c r="A15" s="36"/>
      <c r="B15" s="36"/>
      <c r="C15" s="36"/>
      <c r="D15" s="36"/>
      <c r="E15" s="36"/>
      <c r="F15" s="36"/>
      <c r="G15" s="24"/>
    </row>
    <row r="16" ht="18" customHeight="1">
      <c r="A16" t="s" s="37">
        <v>14</v>
      </c>
      <c r="B16" s="38"/>
      <c r="C16" s="38"/>
      <c r="D16" s="38"/>
      <c r="E16" s="38"/>
      <c r="F16" s="38"/>
      <c r="G16" s="39"/>
    </row>
    <row r="17" ht="28.2" customHeight="1">
      <c r="A17" t="s" s="40">
        <v>15</v>
      </c>
      <c r="B17" t="s" s="40">
        <v>16</v>
      </c>
      <c r="C17" t="s" s="40">
        <v>17</v>
      </c>
      <c r="D17" t="s" s="40">
        <v>18</v>
      </c>
      <c r="E17" t="s" s="40">
        <v>19</v>
      </c>
      <c r="F17" t="s" s="40">
        <v>20</v>
      </c>
      <c r="G17" s="39"/>
    </row>
    <row r="18" ht="27.6" customHeight="1">
      <c r="A18" t="s" s="41">
        <v>21</v>
      </c>
      <c r="B18" s="42"/>
      <c r="C18" s="42"/>
      <c r="D18" s="42"/>
      <c r="E18" s="42"/>
      <c r="F18" s="43"/>
      <c r="G18" s="33"/>
    </row>
    <row r="19" ht="15" customHeight="1">
      <c r="A19" t="s" s="44">
        <v>22</v>
      </c>
      <c r="B19" t="s" s="45">
        <v>50</v>
      </c>
      <c r="C19" s="46">
        <v>3900</v>
      </c>
      <c r="D19" s="47">
        <v>12</v>
      </c>
      <c r="E19" s="46">
        <f>D19*C19</f>
        <v>46800</v>
      </c>
      <c r="F19" s="48">
        <v>0</v>
      </c>
      <c r="G19" s="33"/>
    </row>
    <row r="20" ht="15" customHeight="1">
      <c r="A20" t="s" s="49">
        <v>23</v>
      </c>
      <c r="B20" t="s" s="45">
        <v>51</v>
      </c>
      <c r="C20" s="46">
        <f>12.5*50</f>
        <v>625</v>
      </c>
      <c r="D20" s="47">
        <v>10</v>
      </c>
      <c r="E20" s="46">
        <f>D20*C20</f>
        <v>6250</v>
      </c>
      <c r="F20" s="48">
        <v>0</v>
      </c>
      <c r="G20" s="33"/>
    </row>
    <row r="21" ht="15" customHeight="1">
      <c r="A21" t="s" s="50">
        <v>24</v>
      </c>
      <c r="B21" t="s" s="45">
        <v>52</v>
      </c>
      <c r="C21" s="46">
        <v>60</v>
      </c>
      <c r="D21" s="47">
        <v>12</v>
      </c>
      <c r="E21" s="46">
        <v>0</v>
      </c>
      <c r="F21" s="48">
        <f>12*60</f>
        <v>720</v>
      </c>
      <c r="G21" s="33"/>
    </row>
    <row r="22" ht="14.4" customHeight="1">
      <c r="A22" t="s" s="51">
        <v>25</v>
      </c>
      <c r="B22" s="52"/>
      <c r="C22" s="53"/>
      <c r="D22" s="54"/>
      <c r="E22" s="53">
        <f>SUM(E19:E21)</f>
        <v>53050</v>
      </c>
      <c r="F22" s="55">
        <f>SUM(F19:F21)</f>
        <v>720</v>
      </c>
      <c r="G22" s="33"/>
    </row>
    <row r="23" ht="27.6" customHeight="1">
      <c r="A23" t="s" s="41">
        <v>26</v>
      </c>
      <c r="B23" s="42"/>
      <c r="C23" s="42"/>
      <c r="D23" s="42"/>
      <c r="E23" s="42"/>
      <c r="F23" s="43"/>
      <c r="G23" s="33"/>
    </row>
    <row r="24" ht="25" customHeight="1">
      <c r="A24" t="s" s="56">
        <v>27</v>
      </c>
      <c r="B24" t="s" s="45">
        <v>53</v>
      </c>
      <c r="C24" s="46">
        <v>58</v>
      </c>
      <c r="D24" s="47">
        <v>12</v>
      </c>
      <c r="E24" s="46">
        <f>C24*D24</f>
        <v>696</v>
      </c>
      <c r="F24" s="48"/>
      <c r="G24" s="33"/>
    </row>
    <row r="25" ht="35" customHeight="1">
      <c r="A25" t="s" s="57">
        <v>29</v>
      </c>
      <c r="B25" t="s" s="77">
        <v>54</v>
      </c>
      <c r="C25" s="46">
        <v>100</v>
      </c>
      <c r="D25" s="47">
        <v>30</v>
      </c>
      <c r="E25" s="46">
        <f>C25*D25</f>
        <v>3000</v>
      </c>
      <c r="F25" s="48">
        <v>0</v>
      </c>
      <c r="G25" s="33"/>
    </row>
    <row r="26" ht="35" customHeight="1">
      <c r="A26" t="s" s="57">
        <v>29</v>
      </c>
      <c r="B26" t="s" s="77">
        <v>55</v>
      </c>
      <c r="C26" s="46">
        <v>20</v>
      </c>
      <c r="D26" s="47">
        <v>10</v>
      </c>
      <c r="E26" s="46">
        <f>C26*D26</f>
        <v>200</v>
      </c>
      <c r="F26" s="48"/>
      <c r="G26" s="33"/>
    </row>
    <row r="27" ht="47" customHeight="1">
      <c r="A27" t="s" s="57">
        <v>30</v>
      </c>
      <c r="B27" t="s" s="45">
        <v>56</v>
      </c>
      <c r="C27" s="46">
        <v>0</v>
      </c>
      <c r="D27" s="47">
        <v>0</v>
      </c>
      <c r="E27" s="46">
        <f>C27*D27</f>
        <v>0</v>
      </c>
      <c r="F27" s="48">
        <v>200</v>
      </c>
      <c r="G27" s="33"/>
    </row>
    <row r="28" ht="25" customHeight="1">
      <c r="A28" t="s" s="57">
        <v>31</v>
      </c>
      <c r="B28" t="s" s="45">
        <v>57</v>
      </c>
      <c r="C28" s="46">
        <v>80</v>
      </c>
      <c r="D28" s="47">
        <v>1</v>
      </c>
      <c r="E28" s="46">
        <f>C28*D28</f>
        <v>80</v>
      </c>
      <c r="F28" s="48">
        <v>80</v>
      </c>
      <c r="G28" s="33"/>
    </row>
    <row r="29" ht="47" customHeight="1">
      <c r="A29" t="s" s="57">
        <v>32</v>
      </c>
      <c r="B29" t="s" s="45">
        <v>58</v>
      </c>
      <c r="C29" s="46">
        <v>40</v>
      </c>
      <c r="D29" s="47">
        <v>30</v>
      </c>
      <c r="E29" s="46">
        <f>C29*D29</f>
        <v>1200</v>
      </c>
      <c r="F29" s="48">
        <v>0</v>
      </c>
      <c r="G29" s="33"/>
    </row>
    <row r="30" ht="25" customHeight="1">
      <c r="A30" t="s" s="57">
        <v>33</v>
      </c>
      <c r="B30" t="s" s="45">
        <v>59</v>
      </c>
      <c r="C30" s="46">
        <v>0</v>
      </c>
      <c r="D30" s="47">
        <v>0</v>
      </c>
      <c r="E30" s="46">
        <f>C30*D30</f>
        <v>0</v>
      </c>
      <c r="F30" s="48">
        <v>24</v>
      </c>
      <c r="G30" s="33"/>
    </row>
    <row r="31" ht="47" customHeight="1">
      <c r="A31" t="s" s="57">
        <v>60</v>
      </c>
      <c r="B31" t="s" s="45">
        <v>61</v>
      </c>
      <c r="C31" s="46">
        <v>15</v>
      </c>
      <c r="D31" s="47">
        <v>30</v>
      </c>
      <c r="E31" s="46">
        <f>C31*D31</f>
        <v>450</v>
      </c>
      <c r="F31" s="48">
        <v>0</v>
      </c>
      <c r="G31" s="33"/>
    </row>
    <row r="32" ht="37" customHeight="1">
      <c r="A32" t="s" s="57">
        <v>37</v>
      </c>
      <c r="B32" t="s" s="45">
        <v>62</v>
      </c>
      <c r="C32" s="46">
        <v>40</v>
      </c>
      <c r="D32" s="47">
        <v>20</v>
      </c>
      <c r="E32" s="46">
        <f>C32*D32</f>
        <v>800</v>
      </c>
      <c r="F32" s="48">
        <v>400</v>
      </c>
      <c r="G32" s="33"/>
    </row>
    <row r="33" ht="27" customHeight="1">
      <c r="A33" t="s" s="57">
        <v>36</v>
      </c>
      <c r="B33" t="s" s="45">
        <v>63</v>
      </c>
      <c r="C33" s="46">
        <v>5</v>
      </c>
      <c r="D33" s="47">
        <v>30</v>
      </c>
      <c r="E33" s="46">
        <f>C33*D33</f>
        <v>150</v>
      </c>
      <c r="F33" s="48">
        <v>0</v>
      </c>
      <c r="G33" s="33"/>
    </row>
    <row r="34" ht="27" customHeight="1">
      <c r="A34" t="s" s="57">
        <v>36</v>
      </c>
      <c r="B34" t="s" s="77">
        <v>64</v>
      </c>
      <c r="C34" s="46">
        <v>0</v>
      </c>
      <c r="D34" s="47">
        <v>0</v>
      </c>
      <c r="E34" s="46">
        <f>C34*D34</f>
        <v>0</v>
      </c>
      <c r="F34" s="48">
        <v>100</v>
      </c>
      <c r="G34" s="33"/>
    </row>
    <row r="35" ht="25" customHeight="1">
      <c r="A35" t="s" s="59">
        <v>39</v>
      </c>
      <c r="B35" t="s" s="77">
        <v>65</v>
      </c>
      <c r="C35" s="46">
        <v>250</v>
      </c>
      <c r="D35" s="47">
        <v>2</v>
      </c>
      <c r="E35" s="46">
        <f>C35*D35</f>
        <v>500</v>
      </c>
      <c r="F35" s="48">
        <v>0</v>
      </c>
      <c r="G35" s="33"/>
    </row>
    <row r="36" ht="14.4" customHeight="1">
      <c r="A36" t="s" s="51">
        <v>41</v>
      </c>
      <c r="B36" s="52"/>
      <c r="C36" s="53"/>
      <c r="D36" s="54"/>
      <c r="E36" s="53">
        <f>SUM(E24:E35)</f>
        <v>7076</v>
      </c>
      <c r="F36" s="55">
        <f>SUM(F24:F35)</f>
        <v>804</v>
      </c>
      <c r="G36" s="33"/>
    </row>
    <row r="37" ht="27.6" customHeight="1">
      <c r="A37" t="s" s="41">
        <v>42</v>
      </c>
      <c r="B37" s="42"/>
      <c r="C37" s="42"/>
      <c r="D37" s="42"/>
      <c r="E37" s="42"/>
      <c r="F37" s="43"/>
      <c r="G37" s="33"/>
    </row>
    <row r="38" ht="15" customHeight="1">
      <c r="A38" t="s" s="60">
        <v>43</v>
      </c>
      <c r="B38" s="45"/>
      <c r="C38" s="46"/>
      <c r="D38" s="58"/>
      <c r="E38" s="46">
        <f>(E22+E36)*0.08</f>
        <v>4810.08</v>
      </c>
      <c r="F38" s="48"/>
      <c r="G38" s="33"/>
    </row>
    <row r="39" ht="14.4" customHeight="1">
      <c r="A39" t="s" s="51">
        <v>25</v>
      </c>
      <c r="B39" s="52"/>
      <c r="C39" s="53"/>
      <c r="D39" s="54"/>
      <c r="E39" s="53">
        <f>E38</f>
        <v>4810.08</v>
      </c>
      <c r="F39" s="55"/>
      <c r="G39" s="33"/>
    </row>
    <row r="40" ht="42" customHeight="1">
      <c r="A40" t="s" s="61">
        <v>44</v>
      </c>
      <c r="B40" s="62"/>
      <c r="C40" s="62"/>
      <c r="D40" s="62"/>
      <c r="E40" s="63">
        <f>SUM(E22,E36,E39)</f>
        <v>64936.08</v>
      </c>
      <c r="F40" s="64">
        <f>SUM(F22,F36,F39)</f>
        <v>1524</v>
      </c>
      <c r="G40" s="33"/>
    </row>
    <row r="41" ht="15.5" customHeight="1">
      <c r="A41" s="20"/>
      <c r="B41" s="20"/>
      <c r="C41" s="20"/>
      <c r="D41" s="20"/>
      <c r="E41" s="20"/>
      <c r="F41" s="20"/>
      <c r="G41" s="24"/>
    </row>
    <row r="42" ht="14.4" customHeight="1">
      <c r="A42" s="65"/>
      <c r="B42" s="65"/>
      <c r="C42" s="65"/>
      <c r="D42" s="65"/>
      <c r="E42" s="65"/>
      <c r="F42" s="24"/>
      <c r="G42" s="24"/>
    </row>
    <row r="43" ht="15.5" customHeight="1">
      <c r="A43" t="s" s="66">
        <v>45</v>
      </c>
      <c r="B43" s="67"/>
      <c r="C43" s="68"/>
      <c r="D43" s="68"/>
      <c r="E43" s="69"/>
      <c r="F43" s="33"/>
      <c r="G43" s="24"/>
    </row>
    <row r="44" ht="14.4" customHeight="1">
      <c r="A44" t="s" s="70">
        <v>46</v>
      </c>
      <c r="B44" s="71"/>
      <c r="C44" t="s" s="72">
        <v>47</v>
      </c>
      <c r="D44" s="73"/>
      <c r="E44" s="74"/>
      <c r="F44" s="33"/>
      <c r="G44" s="24"/>
    </row>
  </sheetData>
  <mergeCells count="9">
    <mergeCell ref="A16:F16"/>
    <mergeCell ref="B43:E43"/>
    <mergeCell ref="D44:E44"/>
    <mergeCell ref="A2:G2"/>
    <mergeCell ref="B3:G3"/>
    <mergeCell ref="B4:G4"/>
    <mergeCell ref="B5:G5"/>
    <mergeCell ref="B6:G6"/>
    <mergeCell ref="A8:B8"/>
  </mergeCells>
  <pageMargins left="0.7" right="0.7" top="0.787402" bottom="0.787402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